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e\Desktop\"/>
    </mc:Choice>
  </mc:AlternateContent>
  <xr:revisionPtr revIDLastSave="0" documentId="13_ncr:1_{EE88DA91-C097-4E9B-90A5-214A58DD1A81}" xr6:coauthVersionLast="37" xr6:coauthVersionMax="37" xr10:uidLastSave="{00000000-0000-0000-0000-000000000000}"/>
  <bookViews>
    <workbookView xWindow="0" yWindow="0" windowWidth="21570" windowHeight="7980" xr2:uid="{E8A02D3C-A7E8-4205-9B1D-AA232881636B}"/>
  </bookViews>
  <sheets>
    <sheet name="po datumima" sheetId="1" r:id="rId1"/>
  </sheets>
  <definedNames>
    <definedName name="_xlnm.Print_Area" localSheetId="0">'po datumima'!$A$1:$J$85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78" i="1"/>
  <c r="H35" i="1" l="1"/>
  <c r="H22" i="1"/>
  <c r="H64" i="1"/>
  <c r="H42" i="1" l="1"/>
  <c r="H14" i="1"/>
</calcChain>
</file>

<file path=xl/sharedStrings.xml><?xml version="1.0" encoding="utf-8"?>
<sst xmlns="http://schemas.openxmlformats.org/spreadsheetml/2006/main" count="479" uniqueCount="257">
  <si>
    <t>Naziv škole: T.S.Š.-Scuola media superiore italiana</t>
  </si>
  <si>
    <t>Adresa: Školski brijeg 1</t>
  </si>
  <si>
    <t>OIB: 07225004745</t>
  </si>
  <si>
    <t>datum</t>
  </si>
  <si>
    <t>primatelj</t>
  </si>
  <si>
    <t>OIB</t>
  </si>
  <si>
    <t>mjesto</t>
  </si>
  <si>
    <t>broj plaćenog računa</t>
  </si>
  <si>
    <t>opis</t>
  </si>
  <si>
    <t>plaćeni iznos</t>
  </si>
  <si>
    <t>konto</t>
  </si>
  <si>
    <t>2.2.2024.</t>
  </si>
  <si>
    <t/>
  </si>
  <si>
    <t xml:space="preserve">                                                                                </t>
  </si>
  <si>
    <t>TONER-AVANS</t>
  </si>
  <si>
    <t xml:space="preserve">12912     </t>
  </si>
  <si>
    <t xml:space="preserve">POTRAŽIVANJA ZA PREDUJMOVE                                                                                                                                                                              </t>
  </si>
  <si>
    <t>6.2.2024.</t>
  </si>
  <si>
    <t xml:space="preserve">Živa voda d.o.o.                                                                </t>
  </si>
  <si>
    <t>86255713939</t>
  </si>
  <si>
    <t xml:space="preserve">Zagreb                                                      </t>
  </si>
  <si>
    <t xml:space="preserve">62/052/521                                                                      </t>
  </si>
  <si>
    <t>VODA</t>
  </si>
  <si>
    <t xml:space="preserve">32229     </t>
  </si>
  <si>
    <t xml:space="preserve">OSTALI MATERIJAL I SIROVINE                                                                                                                                                                             </t>
  </si>
  <si>
    <t xml:space="preserve">Opti Print Adria d.o.o.                                                         </t>
  </si>
  <si>
    <t>11469787133</t>
  </si>
  <si>
    <t xml:space="preserve">RAM-49                                                                          </t>
  </si>
  <si>
    <t>NAJAM HP UREĐAJA</t>
  </si>
  <si>
    <t xml:space="preserve">32353     </t>
  </si>
  <si>
    <t xml:space="preserve">ZAKUPNINE I NAJAMNINE ZA OPREMU                                                                                                                                                                         </t>
  </si>
  <si>
    <t>DAMIR DRUŠTVO S OGRANIČENOM ODGOVORNOŠĆU ZA PRIJEVOZ, USLUGE I TURISTIČKA AGENCI</t>
  </si>
  <si>
    <t>19213355356</t>
  </si>
  <si>
    <t xml:space="preserve">UMAG                                                        </t>
  </si>
  <si>
    <t xml:space="preserve">006-2024/P1/1                                                                   </t>
  </si>
  <si>
    <t>PRILAGOĐENI PRIJEVOZ 1/2024</t>
  </si>
  <si>
    <t xml:space="preserve">37219     </t>
  </si>
  <si>
    <t xml:space="preserve">OSTALE NAKNADE IZ PRORAČUNA U NOVCU                                                                                                                                                                     </t>
  </si>
  <si>
    <t xml:space="preserve">LAPIS d.o.o. za trgovinu, ugostiteljstvo i zastupanje                           </t>
  </si>
  <si>
    <t>73775994775</t>
  </si>
  <si>
    <t xml:space="preserve">Buje - Buie                                                 </t>
  </si>
  <si>
    <t xml:space="preserve">2375/1/1                                                                        </t>
  </si>
  <si>
    <t>GIRLANDE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</si>
  <si>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</si>
  <si>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</si>
  <si>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IWE d.o.o.                                                                      </t>
  </si>
  <si>
    <t>52692520515</t>
  </si>
  <si>
    <t xml:space="preserve">Buje                                                        </t>
  </si>
  <si>
    <t xml:space="preserve">43-02-91                                                                        </t>
  </si>
  <si>
    <t>UREDSKI MATERIJAL-REGISTRATORI, MARKERI, KUVERTE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</si>
  <si>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</si>
  <si>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</si>
  <si>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>9.2.2024.</t>
  </si>
  <si>
    <t xml:space="preserve">Umag Turs, Vl. Beraja Zoran                                                     </t>
  </si>
  <si>
    <t>02992250834</t>
  </si>
  <si>
    <t xml:space="preserve">Umag                                                        </t>
  </si>
  <si>
    <t xml:space="preserve">11                                                                              </t>
  </si>
  <si>
    <t>PRIJEVOZ UČENIKA U RAVASCLETTO</t>
  </si>
  <si>
    <t xml:space="preserve">12921     </t>
  </si>
  <si>
    <t xml:space="preserve">OSTALA NESPOMENUTA POTRAŽIVANJA                                                                                                                                                                         </t>
  </si>
  <si>
    <t>13.2.2024.</t>
  </si>
  <si>
    <t>ISPLATA PUTNIH TROŠKOVA 1/2024</t>
  </si>
  <si>
    <t xml:space="preserve">32121     </t>
  </si>
  <si>
    <t xml:space="preserve">NAKNADA ZA PRIJEVOZ NA POSAO IS POSLA                                                                                                                                                                   </t>
  </si>
  <si>
    <t>14.2.2024.</t>
  </si>
  <si>
    <t xml:space="preserve">ERSTE&amp;STEIERMÄRKISCHE BANK d.d.                                                 </t>
  </si>
  <si>
    <t>23057039320</t>
  </si>
  <si>
    <t xml:space="preserve">RIJEKA                                                      </t>
  </si>
  <si>
    <t xml:space="preserve">5902-AUT305-1-2024-PPR                                                          </t>
  </si>
  <si>
    <t>PLATNI PROMET 1/2024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</si>
  <si>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</si>
  <si>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</si>
  <si>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>15.2.2024.</t>
  </si>
  <si>
    <t>ISPLATA PUTNIH NALOGA</t>
  </si>
  <si>
    <t>20.2.2024.</t>
  </si>
  <si>
    <t xml:space="preserve">Telemach Hrvatska d.o.o.                                                        </t>
  </si>
  <si>
    <t>70133616033</t>
  </si>
  <si>
    <t xml:space="preserve">1000219625/R900/900                                                             </t>
  </si>
  <si>
    <t>USLUGE TELEFONA 1/2024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</si>
  <si>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</si>
  <si>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</si>
  <si>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1000450517/R900/900                                                             </t>
  </si>
  <si>
    <t>Vrijeme izdavanja: 23:59_x000D_
USLUGE TELEFONA 1/2024</t>
  </si>
  <si>
    <t xml:space="preserve">NetCom d.o.o.                                                                   </t>
  </si>
  <si>
    <t>46118101286</t>
  </si>
  <si>
    <t xml:space="preserve">Rijeka                                                      </t>
  </si>
  <si>
    <t xml:space="preserve">576/0102/1                                                                      </t>
  </si>
  <si>
    <t>ODRŽAVANJE PROGRAMA 2/2024</t>
  </si>
  <si>
    <t xml:space="preserve">32381     </t>
  </si>
  <si>
    <t xml:space="preserve">RAČUNALNE USLUGE-AŽURIRANJE RAČUNALNIH BAZA                                                                                                                                                             </t>
  </si>
  <si>
    <t xml:space="preserve">Kontrol biro d.o.o. društvo za osiguranje kvalitete                             </t>
  </si>
  <si>
    <t>80916616067</t>
  </si>
  <si>
    <t xml:space="preserve">ZAGREB-NOVI ZAGREB                                          </t>
  </si>
  <si>
    <t xml:space="preserve">2040/1/365                                                                      </t>
  </si>
  <si>
    <t>ZAŠTITA NA RADU 2/2024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</si>
  <si>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</si>
  <si>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</si>
  <si>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PORETTI, vl. Davor P. Poretti                                                   </t>
  </si>
  <si>
    <t>61842001846</t>
  </si>
  <si>
    <t xml:space="preserve">PULA                                                        </t>
  </si>
  <si>
    <t xml:space="preserve">117-1-1                                                                         </t>
  </si>
  <si>
    <t>REDOVNO ODRŽAVANJE ALARM SUSTAV</t>
  </si>
  <si>
    <t xml:space="preserve">32322     </t>
  </si>
  <si>
    <t xml:space="preserve">USLUGE TEKUĆEG-INVESTICIJONOG ODRŽ.POSTR-OPR                                                                                                                                                            </t>
  </si>
  <si>
    <t xml:space="preserve">TEHNOMODELI d.o.o.                                                              </t>
  </si>
  <si>
    <t>10698571703</t>
  </si>
  <si>
    <t xml:space="preserve">14/1/1                                                                          </t>
  </si>
  <si>
    <t>TONERI</t>
  </si>
  <si>
    <t xml:space="preserve">DRA-12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</si>
  <si>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</si>
  <si>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</si>
  <si>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5005492299-293-2                                                                </t>
  </si>
  <si>
    <t>USLUGE INTERNETA 1/2024</t>
  </si>
  <si>
    <t xml:space="preserve">32312     </t>
  </si>
  <si>
    <t xml:space="preserve">USLUGE INTERNETA                                                                                                                                                                                        </t>
  </si>
  <si>
    <t xml:space="preserve">VAGABUNDO d.o.o.                                                                </t>
  </si>
  <si>
    <t>88590535237</t>
  </si>
  <si>
    <t xml:space="preserve">UMAG (UMAGO)                                                </t>
  </si>
  <si>
    <t xml:space="preserve">117/VV1/3                                                                       </t>
  </si>
  <si>
    <t>DRŽAČ ZA RUKE</t>
  </si>
  <si>
    <t xml:space="preserve">32251     </t>
  </si>
  <si>
    <t xml:space="preserve">SITAN INVENTAR                                                                                                                                                                                          </t>
  </si>
  <si>
    <t xml:space="preserve">160/VV1/3                                                                       </t>
  </si>
  <si>
    <t>MATERIJAL ZA ČIŠĆENJE I OSOBNU HIGIJENU</t>
  </si>
  <si>
    <t xml:space="preserve">32214     </t>
  </si>
  <si>
    <t xml:space="preserve">MATERIJAL I SREDSTVA ZA ČIŠĆENJE I ODRŽAVANJ                                                                                                                                                            </t>
  </si>
  <si>
    <t xml:space="preserve">32216     </t>
  </si>
  <si>
    <t xml:space="preserve">MATERIJAL ZA HIGIJENSKE POTREBE                                                                                                                                                                         </t>
  </si>
  <si>
    <t xml:space="preserve">009-2024/P1/1                                                                   </t>
  </si>
  <si>
    <t>ŽUPANIJSKO NATJECANJE ODBOJKA - PAZIN</t>
  </si>
  <si>
    <t xml:space="preserve">32319     </t>
  </si>
  <si>
    <t xml:space="preserve">OSTALE USLUGE ZA KOMUNIKACIJU I PRIJEVOZ                                                                                                                                                                </t>
  </si>
  <si>
    <t xml:space="preserve">ISTARSKI VODOVOD d.o.o.                                                         </t>
  </si>
  <si>
    <t>13269963589</t>
  </si>
  <si>
    <t xml:space="preserve">Buzet                                                       </t>
  </si>
  <si>
    <t xml:space="preserve">240009194                                                                       </t>
  </si>
  <si>
    <t>VODA 1/2024</t>
  </si>
  <si>
    <t xml:space="preserve">32341     </t>
  </si>
  <si>
    <t xml:space="preserve">KOMUNALNE USLUGE - OPSKRBA VODOM                                                                                                                                                                        </t>
  </si>
  <si>
    <t xml:space="preserve">Financijska agencija                                                            </t>
  </si>
  <si>
    <t>85821130368</t>
  </si>
  <si>
    <t xml:space="preserve">25-0124-0014599                                                                 </t>
  </si>
  <si>
    <t>E-RAČUN SERVIS</t>
  </si>
  <si>
    <t xml:space="preserve">2390001 HP D.D. HRVATSKA POŠTA                                                  </t>
  </si>
  <si>
    <t>87311810356</t>
  </si>
  <si>
    <t xml:space="preserve">VELIKA GORICA                                               </t>
  </si>
  <si>
    <t xml:space="preserve">1004-24090-3                                                                    </t>
  </si>
  <si>
    <t>POŠTARINA</t>
  </si>
  <si>
    <t xml:space="preserve">32313     </t>
  </si>
  <si>
    <t xml:space="preserve">POŠTARINA                                                                                                                                                                                               </t>
  </si>
  <si>
    <t xml:space="preserve">2006-11009-2                                                                    </t>
  </si>
  <si>
    <t>POŠTARINA 1/2024</t>
  </si>
  <si>
    <t xml:space="preserve">OSNOVNA ŠKOLA MATE BALOT                                                        </t>
  </si>
  <si>
    <t>75498468638</t>
  </si>
  <si>
    <t xml:space="preserve">BUJE                                                        </t>
  </si>
  <si>
    <t xml:space="preserve">2/1/1                                                                           </t>
  </si>
  <si>
    <t xml:space="preserve">NAJAM DVORANE 1/2024      _x000D_
</t>
  </si>
  <si>
    <t xml:space="preserve">32352     </t>
  </si>
  <si>
    <t xml:space="preserve">NAJAM SPORTSKE DVORANE                                                                                                                                                                                  </t>
  </si>
  <si>
    <t xml:space="preserve">ODVJETNIČKO DRUŠTVO ZAGORŠĆAK&amp;PARTNERI d.o.o.                                   </t>
  </si>
  <si>
    <t>99717868397</t>
  </si>
  <si>
    <t xml:space="preserve">42/1/1                                                                          </t>
  </si>
  <si>
    <t>ODVJETNIČKE USLUGE</t>
  </si>
  <si>
    <t xml:space="preserve">32373     </t>
  </si>
  <si>
    <t xml:space="preserve">USLUGE ODVJETNIKA I PRAVNOG SAVJETNIKA                                                                                                                                                                  </t>
  </si>
  <si>
    <t>26.2.2024.</t>
  </si>
  <si>
    <t xml:space="preserve">32111     </t>
  </si>
  <si>
    <t xml:space="preserve">DNEVNICE ZA SLUŽBENI PUT U ZEMLJI                                                                                                                                                                       </t>
  </si>
  <si>
    <t>27.2.2024.</t>
  </si>
  <si>
    <t xml:space="preserve">CROATIA OSIGURANJE D.D.                                                         </t>
  </si>
  <si>
    <t>26187994862</t>
  </si>
  <si>
    <t xml:space="preserve">990097354/24                                                                    </t>
  </si>
  <si>
    <t>OSIGURANJE IMOVINE</t>
  </si>
  <si>
    <t xml:space="preserve">32922     </t>
  </si>
  <si>
    <t xml:space="preserve">PREMIJE OSIGURANJA OSTALE IMOVINE                                                                                                                                                                       </t>
  </si>
  <si>
    <t xml:space="preserve">990097355/24                                                                    </t>
  </si>
  <si>
    <t>NEZGODA 2.OBROK</t>
  </si>
  <si>
    <t xml:space="preserve">32923     </t>
  </si>
  <si>
    <t xml:space="preserve">PREMIJE OSIGURANJA ZAPOSLENIH                                                                                                                                                                           </t>
  </si>
  <si>
    <t xml:space="preserve">METUS d.o.o.                                                                    </t>
  </si>
  <si>
    <t>24690129373</t>
  </si>
  <si>
    <t xml:space="preserve">SVETA NEDELJA                                               </t>
  </si>
  <si>
    <t xml:space="preserve">959-01-360                                                                      </t>
  </si>
  <si>
    <t>REDOVNO ODRŽAVANJE DIZALA</t>
  </si>
  <si>
    <t xml:space="preserve">HRVATSKA RADIOTELEVIZIJA                                                        </t>
  </si>
  <si>
    <t>68419124305</t>
  </si>
  <si>
    <t xml:space="preserve">ZAGREB                                                      </t>
  </si>
  <si>
    <t xml:space="preserve">4047926034-202402-3                                                             </t>
  </si>
  <si>
    <t>Mjesečna pristojba za 2/2024</t>
  </si>
  <si>
    <t xml:space="preserve">32331     </t>
  </si>
  <si>
    <t xml:space="preserve">ELEKTRONSKI MEDIJI                                                                                                                                                                                      </t>
  </si>
  <si>
    <t xml:space="preserve">16                                                                              </t>
  </si>
  <si>
    <t>PRIJEVOZ UČENIKA MOMJAN, OPRTALJ, PIETRA PELOSA, BUZET, MOTOVUN</t>
  </si>
  <si>
    <t xml:space="preserve">SIGURNOST-BOLJUN d.o.o.                                                         </t>
  </si>
  <si>
    <t>12094021379</t>
  </si>
  <si>
    <t xml:space="preserve">Pula                                                        </t>
  </si>
  <si>
    <t xml:space="preserve">114/1/11                                                                        </t>
  </si>
  <si>
    <t>ZAŠTITA NA RADU 1/2024</t>
  </si>
  <si>
    <t xml:space="preserve">Zaklada za poticanje inovacija i novih tehnologija "Inovacijski laboratorij"    </t>
  </si>
  <si>
    <t>15677816665</t>
  </si>
  <si>
    <t xml:space="preserve">04-01-2024                                                                      </t>
  </si>
  <si>
    <t>Trošak 2. modula Innolab programa darovitosti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</si>
  <si>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</si>
  <si>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</si>
  <si>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>29.2.2024.</t>
  </si>
  <si>
    <t>DUBROVNIK SUN-AVANS</t>
  </si>
  <si>
    <t>IZVJEŠĆE O TROŠENJU SREDSTAVA ZA VELJAČU 2024.</t>
  </si>
  <si>
    <t>TONER d.o.o. Zabreb</t>
  </si>
  <si>
    <t>Hep-opskrba d.o.o.</t>
  </si>
  <si>
    <t xml:space="preserve">voditelj računovodstva: Ingrid Maršić                   </t>
  </si>
  <si>
    <t xml:space="preserve">odgovorna osoba: Franko Gergorić                      </t>
  </si>
  <si>
    <t>datum izvješća: 19 ožujka 2024.</t>
  </si>
  <si>
    <t>TSŠ-SMSI Leonardo da Vinci Buje-Buie</t>
  </si>
  <si>
    <t>0725004745</t>
  </si>
  <si>
    <t>Buje</t>
  </si>
  <si>
    <t xml:space="preserve">SREĐIVANJE ARHIVE </t>
  </si>
  <si>
    <t>9/01/1</t>
  </si>
  <si>
    <t>Pićan</t>
  </si>
  <si>
    <t>74643813719</t>
  </si>
  <si>
    <t>ARCHEON ARS D.O.O.</t>
  </si>
  <si>
    <t>32379</t>
  </si>
  <si>
    <t xml:space="preserve">OSTALE INTELEKTUALNE USLUGE </t>
  </si>
  <si>
    <t>63073332379</t>
  </si>
  <si>
    <t>Zagreb</t>
  </si>
  <si>
    <t>EL.ENERGIJA 1/2024</t>
  </si>
  <si>
    <t>32231</t>
  </si>
  <si>
    <t xml:space="preserve">ELEKTRIČNA ENERGIJA </t>
  </si>
  <si>
    <t>0010050402-240120-8</t>
  </si>
  <si>
    <t>ISPLATA JUB. NAGRADA-NETO</t>
  </si>
  <si>
    <t>ISPLATA JUB. NAGR.-NEOPOREZ.</t>
  </si>
  <si>
    <t>ISPLATA JUB. NAGR.-MIO I</t>
  </si>
  <si>
    <t>ISPLATA JUB. NAGR.-MIO II</t>
  </si>
  <si>
    <t>ISPLATA JUB. NAGR.-POREZ</t>
  </si>
  <si>
    <t>ISPLATA JUB. NAGR.-ZDRAVSTVO</t>
  </si>
  <si>
    <t>31212</t>
  </si>
  <si>
    <t>JUBILARNA NAGRADA</t>
  </si>
  <si>
    <t>01/2024</t>
  </si>
  <si>
    <t>Plaća 01/2024 - neto</t>
  </si>
  <si>
    <t>Plaća 01/2024 - neop.naknade hzzo</t>
  </si>
  <si>
    <t xml:space="preserve">Plaća 01/2024 - MIO I </t>
  </si>
  <si>
    <t>Plaća 01/2024 - MIO II</t>
  </si>
  <si>
    <t>Plaća 01/2024- porez</t>
  </si>
  <si>
    <t>Plaća 01/2024 - zdravstvo</t>
  </si>
  <si>
    <t>Plaća 01/2024- naknada za ivalide</t>
  </si>
  <si>
    <t>PLAĆA ZA 01/2024</t>
  </si>
  <si>
    <t>32111</t>
  </si>
  <si>
    <t>31111</t>
  </si>
  <si>
    <t>31311</t>
  </si>
  <si>
    <t>31321</t>
  </si>
  <si>
    <t>32955</t>
  </si>
  <si>
    <t>ISPLATA PUTNIH NALOGA-NETO</t>
  </si>
  <si>
    <t>ISPLATA PUTNIH NALOGA-NEOPOREZ</t>
  </si>
  <si>
    <t>ISPLATA PUTNIH NALOGA-MIO I STUP</t>
  </si>
  <si>
    <t>ISPLATA PUTNIH NALOGA-MIO II STUP</t>
  </si>
  <si>
    <t>ISPLATA PUTNIH NALOGA-ZDRAVSTVO</t>
  </si>
  <si>
    <t>ISPLATA PUTNIH NALOGA-POREZ</t>
  </si>
  <si>
    <t xml:space="preserve">SLUŽBENA PUTOVANJA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</si>
</sst>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1" fillId="0" borderId="0" xfId="0" applyNumberFormat="1" applyFont="1"/>
    <xf numFmtId="164" fontId="3" fillId="2" borderId="0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49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64" fontId="3" fillId="2" borderId="0" xfId="0" applyNumberFormat="1" applyFont="1" applyFill="1"/>
    <xf numFmtId="49" fontId="3" fillId="2" borderId="0" xfId="0" applyNumberFormat="1" applyFont="1" applyFill="1"/>
    <xf numFmtId="2" fontId="3" fillId="2" borderId="0" xfId="0" applyNumberFormat="1" applyFont="1" applyFill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/>
    <xf numFmtId="2" fontId="1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/>
    <xf numFmtId="49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1" fillId="0" borderId="2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B7F1-5D8B-49DC-A121-3099BC9EEE39}">
  <dimension ref="A2:J85"/>
  <sheetViews>
    <sheetView tabSelected="1" workbookViewId="0">
      <selection activeCell="F77" sqref="F77"/>
    </sheetView>
  </sheetViews>
  <sheetFormatPr defaultRowHeight="12.75" x14ac:dyDescent="0.2"/>
  <cols>
    <col min="1" max="1" width="3.7109375" style="1" customWidth="1"/>
    <col min="2" max="2" width="9.140625" style="7" customWidth="1"/>
    <col min="3" max="3" width="31.28515625" style="1" customWidth="1"/>
    <col min="4" max="4" width="11.85546875" style="9" customWidth="1"/>
    <col min="5" max="5" width="12.7109375" style="1" customWidth="1"/>
    <col min="6" max="6" width="18.28515625" style="47" customWidth="1"/>
    <col min="7" max="7" width="27.85546875" style="1" customWidth="1"/>
    <col min="8" max="8" width="10.5703125" style="11" customWidth="1"/>
    <col min="9" max="9" width="7.140625" style="40" customWidth="1"/>
    <col min="10" max="10" width="24.7109375" style="1" customWidth="1"/>
    <col min="11" max="16384" width="9.140625" style="1"/>
  </cols>
  <sheetData>
    <row r="2" spans="1:10" ht="15.75" x14ac:dyDescent="0.25">
      <c r="A2" s="2" t="s">
        <v>0</v>
      </c>
    </row>
    <row r="3" spans="1:10" ht="15.75" x14ac:dyDescent="0.25">
      <c r="A3" s="2" t="s">
        <v>1</v>
      </c>
    </row>
    <row r="4" spans="1:10" ht="15.75" x14ac:dyDescent="0.25">
      <c r="A4" s="2" t="s">
        <v>2</v>
      </c>
    </row>
    <row r="6" spans="1:10" ht="18.75" x14ac:dyDescent="0.3">
      <c r="A6" s="39" t="s">
        <v>206</v>
      </c>
      <c r="B6" s="39"/>
      <c r="C6" s="39"/>
      <c r="D6" s="39"/>
      <c r="E6" s="39"/>
      <c r="F6" s="39"/>
      <c r="G6" s="39"/>
      <c r="H6" s="39"/>
      <c r="I6" s="39"/>
      <c r="J6" s="39"/>
    </row>
    <row r="10" spans="1:10" x14ac:dyDescent="0.2">
      <c r="A10" s="5"/>
      <c r="B10" s="8" t="s">
        <v>3</v>
      </c>
      <c r="C10" s="6" t="s">
        <v>4</v>
      </c>
      <c r="D10" s="10" t="s">
        <v>5</v>
      </c>
      <c r="E10" s="6" t="s">
        <v>6</v>
      </c>
      <c r="F10" s="48" t="s">
        <v>7</v>
      </c>
      <c r="G10" s="6" t="s">
        <v>8</v>
      </c>
      <c r="H10" s="12" t="s">
        <v>9</v>
      </c>
      <c r="I10" s="42" t="s">
        <v>10</v>
      </c>
      <c r="J10" s="6"/>
    </row>
    <row r="11" spans="1:10" x14ac:dyDescent="0.2">
      <c r="A11" s="24"/>
      <c r="B11" s="13" t="s">
        <v>11</v>
      </c>
      <c r="C11" s="3"/>
      <c r="D11" s="14"/>
      <c r="E11" s="3"/>
      <c r="F11" s="49"/>
      <c r="G11" s="3"/>
      <c r="H11" s="15">
        <v>125.33</v>
      </c>
      <c r="I11" s="41"/>
      <c r="J11" s="3"/>
    </row>
    <row r="12" spans="1:10" x14ac:dyDescent="0.2">
      <c r="A12" s="25"/>
      <c r="B12" s="7" t="s">
        <v>11</v>
      </c>
      <c r="C12" s="1" t="s">
        <v>207</v>
      </c>
      <c r="D12" s="9" t="s">
        <v>12</v>
      </c>
      <c r="F12" s="47" t="s">
        <v>13</v>
      </c>
      <c r="G12" s="1" t="s">
        <v>14</v>
      </c>
      <c r="H12" s="11">
        <v>39.549999999999997</v>
      </c>
      <c r="I12" s="40" t="s">
        <v>15</v>
      </c>
      <c r="J12" s="1" t="s">
        <v>16</v>
      </c>
    </row>
    <row r="13" spans="1:10" x14ac:dyDescent="0.2">
      <c r="A13" s="25"/>
      <c r="B13" s="7" t="s">
        <v>11</v>
      </c>
      <c r="C13" s="1" t="s">
        <v>207</v>
      </c>
      <c r="D13" s="9" t="s">
        <v>12</v>
      </c>
      <c r="F13" s="47" t="s">
        <v>13</v>
      </c>
      <c r="G13" s="1" t="s">
        <v>14</v>
      </c>
      <c r="H13" s="11">
        <v>85.78</v>
      </c>
      <c r="I13" s="40" t="s">
        <v>15</v>
      </c>
      <c r="J13" s="1" t="s">
        <v>16</v>
      </c>
    </row>
    <row r="14" spans="1:10" x14ac:dyDescent="0.2">
      <c r="A14" s="24"/>
      <c r="B14" s="13" t="s">
        <v>17</v>
      </c>
      <c r="C14" s="3"/>
      <c r="D14" s="14"/>
      <c r="E14" s="3"/>
      <c r="F14" s="49"/>
      <c r="G14" s="3"/>
      <c r="H14" s="15">
        <f>SUM(H15:H21)</f>
        <v>2580.9799999999996</v>
      </c>
      <c r="I14" s="41"/>
      <c r="J14" s="3"/>
    </row>
    <row r="15" spans="1:10" s="30" customFormat="1" x14ac:dyDescent="0.2">
      <c r="A15" s="38"/>
      <c r="B15" s="29" t="s">
        <v>17</v>
      </c>
      <c r="C15" s="30" t="s">
        <v>208</v>
      </c>
      <c r="D15" s="31" t="s">
        <v>222</v>
      </c>
      <c r="E15" s="30" t="s">
        <v>223</v>
      </c>
      <c r="F15" s="50" t="s">
        <v>227</v>
      </c>
      <c r="G15" s="30" t="s">
        <v>224</v>
      </c>
      <c r="H15" s="32">
        <v>1388.61</v>
      </c>
      <c r="I15" s="43" t="s">
        <v>225</v>
      </c>
      <c r="J15" s="30" t="s">
        <v>226</v>
      </c>
    </row>
    <row r="16" spans="1:10" x14ac:dyDescent="0.2">
      <c r="A16" s="25"/>
      <c r="B16" s="7" t="s">
        <v>17</v>
      </c>
      <c r="C16" s="1" t="s">
        <v>18</v>
      </c>
      <c r="D16" s="9" t="s">
        <v>19</v>
      </c>
      <c r="E16" s="1" t="s">
        <v>20</v>
      </c>
      <c r="F16" s="47" t="s">
        <v>21</v>
      </c>
      <c r="G16" s="1" t="s">
        <v>22</v>
      </c>
      <c r="H16" s="11">
        <v>36.5</v>
      </c>
      <c r="I16" s="40" t="s">
        <v>23</v>
      </c>
      <c r="J16" s="1" t="s">
        <v>24</v>
      </c>
    </row>
    <row r="17" spans="1:10" x14ac:dyDescent="0.2">
      <c r="A17" s="25"/>
      <c r="B17" s="7" t="s">
        <v>17</v>
      </c>
      <c r="C17" s="1" t="s">
        <v>25</v>
      </c>
      <c r="D17" s="9" t="s">
        <v>26</v>
      </c>
      <c r="E17" s="1" t="s">
        <v>20</v>
      </c>
      <c r="F17" s="47" t="s">
        <v>27</v>
      </c>
      <c r="G17" s="1" t="s">
        <v>28</v>
      </c>
      <c r="H17" s="11">
        <v>116.13</v>
      </c>
      <c r="I17" s="40" t="s">
        <v>29</v>
      </c>
      <c r="J17" s="1" t="s">
        <v>30</v>
      </c>
    </row>
    <row r="18" spans="1:10" x14ac:dyDescent="0.2">
      <c r="A18" s="25"/>
      <c r="B18" s="7" t="s">
        <v>17</v>
      </c>
      <c r="C18" s="1" t="s">
        <v>31</v>
      </c>
      <c r="D18" s="9" t="s">
        <v>32</v>
      </c>
      <c r="E18" s="1" t="s">
        <v>33</v>
      </c>
      <c r="F18" s="47" t="s">
        <v>34</v>
      </c>
      <c r="G18" s="1" t="s">
        <v>35</v>
      </c>
      <c r="H18" s="11">
        <v>486</v>
      </c>
      <c r="I18" s="40" t="s">
        <v>36</v>
      </c>
      <c r="J18" s="1" t="s">
        <v>37</v>
      </c>
    </row>
    <row r="19" spans="1:10" x14ac:dyDescent="0.2">
      <c r="A19" s="25"/>
      <c r="B19" s="7" t="s">
        <v>17</v>
      </c>
      <c r="C19" s="1" t="s">
        <v>31</v>
      </c>
      <c r="D19" s="9" t="s">
        <v>32</v>
      </c>
      <c r="E19" s="1" t="s">
        <v>33</v>
      </c>
      <c r="F19" s="47" t="s">
        <v>34</v>
      </c>
      <c r="G19" s="1" t="s">
        <v>35</v>
      </c>
      <c r="H19" s="11">
        <v>414</v>
      </c>
      <c r="I19" s="40" t="s">
        <v>36</v>
      </c>
      <c r="J19" s="1" t="s">
        <v>37</v>
      </c>
    </row>
    <row r="20" spans="1:10" x14ac:dyDescent="0.2">
      <c r="A20" s="25"/>
      <c r="B20" s="7" t="s">
        <v>17</v>
      </c>
      <c r="C20" s="1" t="s">
        <v>38</v>
      </c>
      <c r="D20" s="9" t="s">
        <v>39</v>
      </c>
      <c r="E20" s="1" t="s">
        <v>40</v>
      </c>
      <c r="F20" s="47" t="s">
        <v>41</v>
      </c>
      <c r="G20" s="1" t="s">
        <v>42</v>
      </c>
      <c r="H20" s="11">
        <v>6.16</v>
      </c>
      <c r="I20" s="40" t="s">
        <v>43</v>
      </c>
      <c r="J20" s="1" t="s">
        <v>44</v>
      </c>
    </row>
    <row r="21" spans="1:10" x14ac:dyDescent="0.2">
      <c r="A21" s="25"/>
      <c r="B21" s="7" t="s">
        <v>17</v>
      </c>
      <c r="C21" s="1" t="s">
        <v>45</v>
      </c>
      <c r="D21" s="9" t="s">
        <v>46</v>
      </c>
      <c r="E21" s="1" t="s">
        <v>47</v>
      </c>
      <c r="F21" s="47" t="s">
        <v>48</v>
      </c>
      <c r="G21" s="1" t="s">
        <v>49</v>
      </c>
      <c r="H21" s="11">
        <v>133.58000000000001</v>
      </c>
      <c r="I21" s="40" t="s">
        <v>50</v>
      </c>
      <c r="J21" s="1" t="s">
        <v>51</v>
      </c>
    </row>
    <row r="22" spans="1:10" x14ac:dyDescent="0.2">
      <c r="A22" s="24"/>
      <c r="B22" s="13" t="s">
        <v>52</v>
      </c>
      <c r="C22" s="3"/>
      <c r="D22" s="14"/>
      <c r="E22" s="3"/>
      <c r="F22" s="49"/>
      <c r="G22" s="3"/>
      <c r="H22" s="15">
        <f>SUM(H23:H30)</f>
        <v>77309.459999999992</v>
      </c>
      <c r="I22" s="41"/>
      <c r="J22" s="3"/>
    </row>
    <row r="23" spans="1:10" x14ac:dyDescent="0.2">
      <c r="A23" s="25"/>
      <c r="B23" s="7" t="s">
        <v>52</v>
      </c>
      <c r="C23" s="1" t="s">
        <v>53</v>
      </c>
      <c r="D23" s="9" t="s">
        <v>54</v>
      </c>
      <c r="E23" s="1" t="s">
        <v>55</v>
      </c>
      <c r="F23" s="47" t="s">
        <v>56</v>
      </c>
      <c r="G23" s="1" t="s">
        <v>57</v>
      </c>
      <c r="H23" s="11">
        <v>900</v>
      </c>
      <c r="I23" s="40" t="s">
        <v>58</v>
      </c>
      <c r="J23" s="1" t="s">
        <v>59</v>
      </c>
    </row>
    <row r="24" spans="1:10" x14ac:dyDescent="0.2">
      <c r="A24" s="25"/>
      <c r="B24" s="7" t="s">
        <v>52</v>
      </c>
      <c r="C24" s="30" t="s">
        <v>212</v>
      </c>
      <c r="D24" s="31" t="s">
        <v>213</v>
      </c>
      <c r="E24" s="1" t="s">
        <v>47</v>
      </c>
      <c r="G24" s="1" t="s">
        <v>237</v>
      </c>
      <c r="H24" s="11">
        <v>47650.92</v>
      </c>
      <c r="I24" s="40" t="s">
        <v>246</v>
      </c>
      <c r="J24" s="1" t="s">
        <v>244</v>
      </c>
    </row>
    <row r="25" spans="1:10" x14ac:dyDescent="0.2">
      <c r="A25" s="25"/>
      <c r="B25" s="7" t="s">
        <v>52</v>
      </c>
      <c r="C25" s="30" t="s">
        <v>212</v>
      </c>
      <c r="D25" s="31" t="s">
        <v>213</v>
      </c>
      <c r="E25" s="1" t="s">
        <v>47</v>
      </c>
      <c r="G25" s="1" t="s">
        <v>238</v>
      </c>
      <c r="H25" s="11">
        <v>216.2</v>
      </c>
      <c r="I25" s="40" t="s">
        <v>246</v>
      </c>
      <c r="J25" s="1" t="s">
        <v>244</v>
      </c>
    </row>
    <row r="26" spans="1:10" x14ac:dyDescent="0.2">
      <c r="A26" s="25"/>
      <c r="B26" s="7" t="s">
        <v>52</v>
      </c>
      <c r="C26" s="30" t="s">
        <v>212</v>
      </c>
      <c r="D26" s="31" t="s">
        <v>213</v>
      </c>
      <c r="E26" s="1" t="s">
        <v>47</v>
      </c>
      <c r="G26" s="1" t="s">
        <v>239</v>
      </c>
      <c r="H26" s="11">
        <v>9535.36</v>
      </c>
      <c r="I26" s="40" t="s">
        <v>247</v>
      </c>
      <c r="J26" s="1" t="s">
        <v>244</v>
      </c>
    </row>
    <row r="27" spans="1:10" x14ac:dyDescent="0.2">
      <c r="A27" s="25"/>
      <c r="B27" s="7" t="s">
        <v>52</v>
      </c>
      <c r="C27" s="30" t="s">
        <v>212</v>
      </c>
      <c r="D27" s="31" t="s">
        <v>213</v>
      </c>
      <c r="E27" s="1" t="s">
        <v>47</v>
      </c>
      <c r="G27" s="1" t="s">
        <v>240</v>
      </c>
      <c r="H27" s="11">
        <v>3139.16</v>
      </c>
      <c r="I27" s="40" t="s">
        <v>247</v>
      </c>
      <c r="J27" s="1" t="s">
        <v>244</v>
      </c>
    </row>
    <row r="28" spans="1:10" x14ac:dyDescent="0.2">
      <c r="A28" s="25"/>
      <c r="B28" s="7" t="s">
        <v>52</v>
      </c>
      <c r="C28" s="30" t="s">
        <v>212</v>
      </c>
      <c r="D28" s="31" t="s">
        <v>213</v>
      </c>
      <c r="E28" s="1" t="s">
        <v>47</v>
      </c>
      <c r="G28" s="1" t="s">
        <v>241</v>
      </c>
      <c r="H28" s="11">
        <v>4932.3100000000004</v>
      </c>
      <c r="I28" s="40" t="s">
        <v>246</v>
      </c>
      <c r="J28" s="1" t="s">
        <v>244</v>
      </c>
    </row>
    <row r="29" spans="1:10" x14ac:dyDescent="0.2">
      <c r="A29" s="25"/>
      <c r="B29" s="7" t="s">
        <v>52</v>
      </c>
      <c r="C29" s="30" t="s">
        <v>212</v>
      </c>
      <c r="D29" s="31" t="s">
        <v>213</v>
      </c>
      <c r="E29" s="1" t="s">
        <v>47</v>
      </c>
      <c r="G29" s="1" t="s">
        <v>242</v>
      </c>
      <c r="H29" s="11">
        <v>10767.51</v>
      </c>
      <c r="I29" s="40" t="s">
        <v>248</v>
      </c>
      <c r="J29" s="1" t="s">
        <v>244</v>
      </c>
    </row>
    <row r="30" spans="1:10" x14ac:dyDescent="0.2">
      <c r="A30" s="25"/>
      <c r="B30" s="7" t="s">
        <v>52</v>
      </c>
      <c r="C30" s="30" t="s">
        <v>212</v>
      </c>
      <c r="D30" s="31" t="s">
        <v>213</v>
      </c>
      <c r="E30" s="1" t="s">
        <v>47</v>
      </c>
      <c r="G30" s="1" t="s">
        <v>243</v>
      </c>
      <c r="H30" s="11">
        <v>168</v>
      </c>
      <c r="I30" s="40" t="s">
        <v>249</v>
      </c>
      <c r="J30" s="1" t="s">
        <v>244</v>
      </c>
    </row>
    <row r="31" spans="1:10" x14ac:dyDescent="0.2">
      <c r="A31" s="24"/>
      <c r="B31" s="13" t="s">
        <v>60</v>
      </c>
      <c r="C31" s="3"/>
      <c r="D31" s="14"/>
      <c r="E31" s="3"/>
      <c r="F31" s="49"/>
      <c r="G31" s="3"/>
      <c r="H31" s="15">
        <v>3868.33</v>
      </c>
      <c r="I31" s="41"/>
      <c r="J31" s="3"/>
    </row>
    <row r="32" spans="1:10" x14ac:dyDescent="0.2">
      <c r="A32" s="25"/>
      <c r="B32" s="7" t="s">
        <v>60</v>
      </c>
      <c r="D32" s="9" t="s">
        <v>12</v>
      </c>
      <c r="F32" s="47" t="s">
        <v>13</v>
      </c>
      <c r="G32" s="1" t="s">
        <v>61</v>
      </c>
      <c r="H32" s="11">
        <v>3868.33</v>
      </c>
      <c r="I32" s="40" t="s">
        <v>62</v>
      </c>
      <c r="J32" s="1" t="s">
        <v>63</v>
      </c>
    </row>
    <row r="33" spans="1:10" x14ac:dyDescent="0.2">
      <c r="A33" s="24"/>
      <c r="B33" s="13" t="s">
        <v>64</v>
      </c>
      <c r="C33" s="3"/>
      <c r="D33" s="14"/>
      <c r="E33" s="3"/>
      <c r="F33" s="49"/>
      <c r="G33" s="3"/>
      <c r="H33" s="15">
        <v>56.93</v>
      </c>
      <c r="I33" s="41"/>
      <c r="J33" s="3"/>
    </row>
    <row r="34" spans="1:10" x14ac:dyDescent="0.2">
      <c r="A34" s="25"/>
      <c r="B34" s="7" t="s">
        <v>64</v>
      </c>
      <c r="C34" s="1" t="s">
        <v>65</v>
      </c>
      <c r="D34" s="9" t="s">
        <v>66</v>
      </c>
      <c r="E34" s="1" t="s">
        <v>67</v>
      </c>
      <c r="F34" s="47" t="s">
        <v>68</v>
      </c>
      <c r="G34" s="1" t="s">
        <v>69</v>
      </c>
      <c r="H34" s="11">
        <v>56.93</v>
      </c>
      <c r="I34" s="40" t="s">
        <v>70</v>
      </c>
      <c r="J34" s="1" t="s">
        <v>71</v>
      </c>
    </row>
    <row r="35" spans="1:10" s="30" customFormat="1" x14ac:dyDescent="0.2">
      <c r="A35" s="33"/>
      <c r="B35" s="34" t="s">
        <v>72</v>
      </c>
      <c r="C35" s="35"/>
      <c r="D35" s="36"/>
      <c r="E35" s="35"/>
      <c r="F35" s="51"/>
      <c r="G35" s="35"/>
      <c r="H35" s="37">
        <f>SUM(H36:H41)</f>
        <v>354.09</v>
      </c>
      <c r="I35" s="44"/>
      <c r="J35" s="35"/>
    </row>
    <row r="36" spans="1:10" s="30" customFormat="1" x14ac:dyDescent="0.2">
      <c r="A36" s="28"/>
      <c r="B36" s="29" t="s">
        <v>72</v>
      </c>
      <c r="C36" s="30" t="s">
        <v>212</v>
      </c>
      <c r="D36" s="31" t="s">
        <v>213</v>
      </c>
      <c r="E36" s="30" t="s">
        <v>47</v>
      </c>
      <c r="F36" s="50" t="s">
        <v>13</v>
      </c>
      <c r="G36" s="30" t="s">
        <v>250</v>
      </c>
      <c r="H36" s="32">
        <v>56.55</v>
      </c>
      <c r="I36" s="43" t="s">
        <v>245</v>
      </c>
      <c r="J36" s="30" t="s">
        <v>256</v>
      </c>
    </row>
    <row r="37" spans="1:10" s="30" customFormat="1" x14ac:dyDescent="0.2">
      <c r="A37" s="28"/>
      <c r="B37" s="29" t="s">
        <v>72</v>
      </c>
      <c r="C37" s="30" t="s">
        <v>212</v>
      </c>
      <c r="D37" s="31" t="s">
        <v>213</v>
      </c>
      <c r="E37" s="30" t="s">
        <v>47</v>
      </c>
      <c r="F37" s="50"/>
      <c r="G37" s="30" t="s">
        <v>251</v>
      </c>
      <c r="H37" s="32">
        <v>251.17</v>
      </c>
      <c r="I37" s="43" t="s">
        <v>245</v>
      </c>
      <c r="J37" s="30" t="s">
        <v>256</v>
      </c>
    </row>
    <row r="38" spans="1:10" s="30" customFormat="1" x14ac:dyDescent="0.2">
      <c r="A38" s="28"/>
      <c r="B38" s="29" t="s">
        <v>72</v>
      </c>
      <c r="C38" s="30" t="s">
        <v>212</v>
      </c>
      <c r="D38" s="31" t="s">
        <v>213</v>
      </c>
      <c r="E38" s="30" t="s">
        <v>47</v>
      </c>
      <c r="F38" s="50"/>
      <c r="G38" s="30" t="s">
        <v>252</v>
      </c>
      <c r="H38" s="32">
        <v>13.24</v>
      </c>
      <c r="I38" s="43" t="s">
        <v>245</v>
      </c>
      <c r="J38" s="30" t="s">
        <v>256</v>
      </c>
    </row>
    <row r="39" spans="1:10" s="30" customFormat="1" x14ac:dyDescent="0.2">
      <c r="A39" s="28"/>
      <c r="B39" s="29" t="s">
        <v>72</v>
      </c>
      <c r="C39" s="30" t="s">
        <v>212</v>
      </c>
      <c r="D39" s="31" t="s">
        <v>213</v>
      </c>
      <c r="E39" s="30" t="s">
        <v>47</v>
      </c>
      <c r="F39" s="50"/>
      <c r="G39" s="30" t="s">
        <v>253</v>
      </c>
      <c r="H39" s="32">
        <v>4.41</v>
      </c>
      <c r="I39" s="43" t="s">
        <v>245</v>
      </c>
      <c r="J39" s="30" t="s">
        <v>256</v>
      </c>
    </row>
    <row r="40" spans="1:10" s="30" customFormat="1" x14ac:dyDescent="0.2">
      <c r="A40" s="28"/>
      <c r="B40" s="29" t="s">
        <v>72</v>
      </c>
      <c r="C40" s="30" t="s">
        <v>212</v>
      </c>
      <c r="D40" s="31" t="s">
        <v>213</v>
      </c>
      <c r="E40" s="30" t="s">
        <v>47</v>
      </c>
      <c r="F40" s="50"/>
      <c r="G40" s="30" t="s">
        <v>255</v>
      </c>
      <c r="H40" s="32">
        <v>14.14</v>
      </c>
      <c r="I40" s="43" t="s">
        <v>245</v>
      </c>
      <c r="J40" s="30" t="s">
        <v>256</v>
      </c>
    </row>
    <row r="41" spans="1:10" s="30" customFormat="1" x14ac:dyDescent="0.2">
      <c r="A41" s="28"/>
      <c r="B41" s="29" t="s">
        <v>72</v>
      </c>
      <c r="C41" s="30" t="s">
        <v>212</v>
      </c>
      <c r="D41" s="31" t="s">
        <v>213</v>
      </c>
      <c r="E41" s="30" t="s">
        <v>47</v>
      </c>
      <c r="F41" s="50"/>
      <c r="G41" s="30" t="s">
        <v>254</v>
      </c>
      <c r="H41" s="32">
        <v>14.58</v>
      </c>
      <c r="I41" s="43" t="s">
        <v>245</v>
      </c>
      <c r="J41" s="30" t="s">
        <v>256</v>
      </c>
    </row>
    <row r="42" spans="1:10" s="30" customFormat="1" x14ac:dyDescent="0.2">
      <c r="A42" s="33"/>
      <c r="B42" s="34" t="s">
        <v>74</v>
      </c>
      <c r="C42" s="35"/>
      <c r="D42" s="36"/>
      <c r="E42" s="35"/>
      <c r="F42" s="51"/>
      <c r="G42" s="35"/>
      <c r="H42" s="37">
        <f>SUM(H43:H61)</f>
        <v>2484.3599999999997</v>
      </c>
      <c r="I42" s="44"/>
      <c r="J42" s="35"/>
    </row>
    <row r="43" spans="1:10" x14ac:dyDescent="0.2">
      <c r="A43" s="25"/>
      <c r="B43" s="7" t="s">
        <v>74</v>
      </c>
      <c r="C43" s="1" t="s">
        <v>75</v>
      </c>
      <c r="D43" s="9" t="s">
        <v>76</v>
      </c>
      <c r="E43" s="1" t="s">
        <v>20</v>
      </c>
      <c r="F43" s="47" t="s">
        <v>77</v>
      </c>
      <c r="G43" s="1" t="s">
        <v>78</v>
      </c>
      <c r="H43" s="11">
        <v>59.29</v>
      </c>
      <c r="I43" s="40" t="s">
        <v>79</v>
      </c>
      <c r="J43" s="1" t="s">
        <v>80</v>
      </c>
    </row>
    <row r="44" spans="1:10" ht="25.5" x14ac:dyDescent="0.2">
      <c r="A44" s="25"/>
      <c r="B44" s="7" t="s">
        <v>74</v>
      </c>
      <c r="C44" s="1" t="s">
        <v>75</v>
      </c>
      <c r="D44" s="9" t="s">
        <v>76</v>
      </c>
      <c r="E44" s="1" t="s">
        <v>20</v>
      </c>
      <c r="F44" s="47" t="s">
        <v>81</v>
      </c>
      <c r="G44" s="16" t="s">
        <v>82</v>
      </c>
      <c r="H44" s="11">
        <v>77.63</v>
      </c>
      <c r="I44" s="40" t="s">
        <v>79</v>
      </c>
      <c r="J44" s="1" t="s">
        <v>80</v>
      </c>
    </row>
    <row r="45" spans="1:10" x14ac:dyDescent="0.2">
      <c r="A45" s="25"/>
      <c r="B45" s="7" t="s">
        <v>74</v>
      </c>
      <c r="C45" s="1" t="s">
        <v>83</v>
      </c>
      <c r="D45" s="9" t="s">
        <v>84</v>
      </c>
      <c r="E45" s="1" t="s">
        <v>85</v>
      </c>
      <c r="F45" s="47" t="s">
        <v>86</v>
      </c>
      <c r="G45" s="1" t="s">
        <v>87</v>
      </c>
      <c r="H45" s="11">
        <v>41.48</v>
      </c>
      <c r="I45" s="40" t="s">
        <v>88</v>
      </c>
      <c r="J45" s="1" t="s">
        <v>89</v>
      </c>
    </row>
    <row r="46" spans="1:10" x14ac:dyDescent="0.2">
      <c r="A46" s="25"/>
      <c r="B46" s="7" t="s">
        <v>74</v>
      </c>
      <c r="C46" s="1" t="s">
        <v>90</v>
      </c>
      <c r="D46" s="9" t="s">
        <v>91</v>
      </c>
      <c r="E46" s="1" t="s">
        <v>92</v>
      </c>
      <c r="F46" s="47" t="s">
        <v>93</v>
      </c>
      <c r="G46" s="1" t="s">
        <v>94</v>
      </c>
      <c r="H46" s="11">
        <v>275</v>
      </c>
      <c r="I46" s="40" t="s">
        <v>95</v>
      </c>
      <c r="J46" s="1" t="s">
        <v>96</v>
      </c>
    </row>
    <row r="47" spans="1:10" x14ac:dyDescent="0.2">
      <c r="A47" s="25"/>
      <c r="B47" s="7" t="s">
        <v>74</v>
      </c>
      <c r="C47" s="1" t="s">
        <v>97</v>
      </c>
      <c r="D47" s="9" t="s">
        <v>98</v>
      </c>
      <c r="E47" s="1" t="s">
        <v>99</v>
      </c>
      <c r="F47" s="47" t="s">
        <v>100</v>
      </c>
      <c r="G47" s="1" t="s">
        <v>101</v>
      </c>
      <c r="H47" s="11">
        <v>164.59</v>
      </c>
      <c r="I47" s="40" t="s">
        <v>102</v>
      </c>
      <c r="J47" s="1" t="s">
        <v>103</v>
      </c>
    </row>
    <row r="48" spans="1:10" s="30" customFormat="1" x14ac:dyDescent="0.2">
      <c r="A48" s="28"/>
      <c r="B48" s="29" t="s">
        <v>74</v>
      </c>
      <c r="C48" s="30" t="s">
        <v>219</v>
      </c>
      <c r="D48" s="31" t="s">
        <v>218</v>
      </c>
      <c r="E48" s="30" t="s">
        <v>217</v>
      </c>
      <c r="F48" s="50" t="s">
        <v>216</v>
      </c>
      <c r="G48" s="30" t="s">
        <v>215</v>
      </c>
      <c r="H48" s="32">
        <v>200</v>
      </c>
      <c r="I48" s="43" t="s">
        <v>220</v>
      </c>
      <c r="J48" s="30" t="s">
        <v>221</v>
      </c>
    </row>
    <row r="49" spans="1:10" x14ac:dyDescent="0.2">
      <c r="A49" s="25"/>
      <c r="B49" s="7" t="s">
        <v>74</v>
      </c>
      <c r="C49" s="1" t="s">
        <v>104</v>
      </c>
      <c r="D49" s="9" t="s">
        <v>105</v>
      </c>
      <c r="E49" s="1" t="s">
        <v>20</v>
      </c>
      <c r="F49" s="47" t="s">
        <v>106</v>
      </c>
      <c r="G49" s="1" t="s">
        <v>107</v>
      </c>
      <c r="H49" s="11">
        <v>431.25</v>
      </c>
      <c r="I49" s="40" t="s">
        <v>50</v>
      </c>
      <c r="J49" s="1" t="s">
        <v>51</v>
      </c>
    </row>
    <row r="50" spans="1:10" x14ac:dyDescent="0.2">
      <c r="A50" s="25"/>
      <c r="B50" s="7" t="s">
        <v>74</v>
      </c>
      <c r="C50" s="1" t="s">
        <v>25</v>
      </c>
      <c r="D50" s="9" t="s">
        <v>26</v>
      </c>
      <c r="E50" s="1" t="s">
        <v>20</v>
      </c>
      <c r="F50" s="47" t="s">
        <v>108</v>
      </c>
      <c r="G50" s="1" t="s">
        <v>28</v>
      </c>
      <c r="H50" s="11">
        <v>38.5</v>
      </c>
      <c r="I50" s="40" t="s">
        <v>29</v>
      </c>
      <c r="J50" s="1" t="s">
        <v>30</v>
      </c>
    </row>
    <row r="51" spans="1:10" x14ac:dyDescent="0.2">
      <c r="A51" s="25"/>
      <c r="B51" s="7" t="s">
        <v>74</v>
      </c>
      <c r="C51" s="1" t="s">
        <v>109</v>
      </c>
      <c r="D51" s="9" t="s">
        <v>110</v>
      </c>
      <c r="E51" s="1" t="s">
        <v>20</v>
      </c>
      <c r="F51" s="47" t="s">
        <v>111</v>
      </c>
      <c r="G51" s="1" t="s">
        <v>112</v>
      </c>
      <c r="H51" s="11">
        <v>30.66</v>
      </c>
      <c r="I51" s="40" t="s">
        <v>113</v>
      </c>
      <c r="J51" s="1" t="s">
        <v>114</v>
      </c>
    </row>
    <row r="52" spans="1:10" x14ac:dyDescent="0.2">
      <c r="A52" s="25"/>
      <c r="B52" s="7" t="s">
        <v>74</v>
      </c>
      <c r="C52" s="1" t="s">
        <v>115</v>
      </c>
      <c r="D52" s="9" t="s">
        <v>116</v>
      </c>
      <c r="E52" s="1" t="s">
        <v>117</v>
      </c>
      <c r="F52" s="47" t="s">
        <v>118</v>
      </c>
      <c r="G52" s="1" t="s">
        <v>119</v>
      </c>
      <c r="H52" s="11">
        <v>105.3</v>
      </c>
      <c r="I52" s="40" t="s">
        <v>120</v>
      </c>
      <c r="J52" s="1" t="s">
        <v>121</v>
      </c>
    </row>
    <row r="53" spans="1:10" x14ac:dyDescent="0.2">
      <c r="A53" s="25"/>
      <c r="B53" s="7" t="s">
        <v>74</v>
      </c>
      <c r="C53" s="1" t="s">
        <v>115</v>
      </c>
      <c r="D53" s="9" t="s">
        <v>116</v>
      </c>
      <c r="E53" s="1" t="s">
        <v>117</v>
      </c>
      <c r="F53" s="47" t="s">
        <v>122</v>
      </c>
      <c r="G53" s="1" t="s">
        <v>123</v>
      </c>
      <c r="H53" s="11">
        <v>161.25</v>
      </c>
      <c r="I53" s="40" t="s">
        <v>124</v>
      </c>
      <c r="J53" s="1" t="s">
        <v>125</v>
      </c>
    </row>
    <row r="54" spans="1:10" x14ac:dyDescent="0.2">
      <c r="A54" s="25"/>
      <c r="B54" s="7" t="s">
        <v>74</v>
      </c>
      <c r="C54" s="1" t="s">
        <v>115</v>
      </c>
      <c r="D54" s="9" t="s">
        <v>116</v>
      </c>
      <c r="E54" s="1" t="s">
        <v>117</v>
      </c>
      <c r="F54" s="47" t="s">
        <v>122</v>
      </c>
      <c r="G54" s="1" t="s">
        <v>123</v>
      </c>
      <c r="H54" s="11">
        <v>177.91</v>
      </c>
      <c r="I54" s="40" t="s">
        <v>126</v>
      </c>
      <c r="J54" s="1" t="s">
        <v>127</v>
      </c>
    </row>
    <row r="55" spans="1:10" x14ac:dyDescent="0.2">
      <c r="A55" s="25"/>
      <c r="B55" s="7" t="s">
        <v>74</v>
      </c>
      <c r="C55" s="1" t="s">
        <v>31</v>
      </c>
      <c r="D55" s="9" t="s">
        <v>32</v>
      </c>
      <c r="E55" s="1" t="s">
        <v>33</v>
      </c>
      <c r="F55" s="47" t="s">
        <v>128</v>
      </c>
      <c r="G55" s="1" t="s">
        <v>129</v>
      </c>
      <c r="H55" s="11">
        <v>350</v>
      </c>
      <c r="I55" s="40" t="s">
        <v>130</v>
      </c>
      <c r="J55" s="1" t="s">
        <v>131</v>
      </c>
    </row>
    <row r="56" spans="1:10" x14ac:dyDescent="0.2">
      <c r="A56" s="25"/>
      <c r="B56" s="7" t="s">
        <v>74</v>
      </c>
      <c r="C56" s="1" t="s">
        <v>132</v>
      </c>
      <c r="D56" s="9" t="s">
        <v>133</v>
      </c>
      <c r="E56" s="1" t="s">
        <v>134</v>
      </c>
      <c r="F56" s="47" t="s">
        <v>135</v>
      </c>
      <c r="G56" s="1" t="s">
        <v>136</v>
      </c>
      <c r="H56" s="11">
        <v>116</v>
      </c>
      <c r="I56" s="40" t="s">
        <v>137</v>
      </c>
      <c r="J56" s="1" t="s">
        <v>138</v>
      </c>
    </row>
    <row r="57" spans="1:10" x14ac:dyDescent="0.2">
      <c r="A57" s="25"/>
      <c r="B57" s="7" t="s">
        <v>74</v>
      </c>
      <c r="C57" s="1" t="s">
        <v>139</v>
      </c>
      <c r="D57" s="9" t="s">
        <v>140</v>
      </c>
      <c r="E57" s="1" t="s">
        <v>20</v>
      </c>
      <c r="F57" s="47" t="s">
        <v>141</v>
      </c>
      <c r="G57" s="1" t="s">
        <v>142</v>
      </c>
      <c r="H57" s="11">
        <v>1.66</v>
      </c>
      <c r="I57" s="40" t="s">
        <v>88</v>
      </c>
      <c r="J57" s="1" t="s">
        <v>89</v>
      </c>
    </row>
    <row r="58" spans="1:10" x14ac:dyDescent="0.2">
      <c r="A58" s="25"/>
      <c r="B58" s="7" t="s">
        <v>74</v>
      </c>
      <c r="C58" s="1" t="s">
        <v>143</v>
      </c>
      <c r="D58" s="9" t="s">
        <v>144</v>
      </c>
      <c r="E58" s="1" t="s">
        <v>145</v>
      </c>
      <c r="F58" s="47" t="s">
        <v>146</v>
      </c>
      <c r="G58" s="1" t="s">
        <v>147</v>
      </c>
      <c r="H58" s="11">
        <v>6.84</v>
      </c>
      <c r="I58" s="40" t="s">
        <v>148</v>
      </c>
      <c r="J58" s="1" t="s">
        <v>149</v>
      </c>
    </row>
    <row r="59" spans="1:10" x14ac:dyDescent="0.2">
      <c r="A59" s="25"/>
      <c r="B59" s="7" t="s">
        <v>74</v>
      </c>
      <c r="C59" s="1" t="s">
        <v>143</v>
      </c>
      <c r="D59" s="9" t="s">
        <v>144</v>
      </c>
      <c r="E59" s="1" t="s">
        <v>145</v>
      </c>
      <c r="F59" s="47" t="s">
        <v>150</v>
      </c>
      <c r="G59" s="1" t="s">
        <v>151</v>
      </c>
      <c r="H59" s="11">
        <v>27.06</v>
      </c>
      <c r="I59" s="40" t="s">
        <v>148</v>
      </c>
      <c r="J59" s="1" t="s">
        <v>149</v>
      </c>
    </row>
    <row r="60" spans="1:10" ht="25.5" x14ac:dyDescent="0.2">
      <c r="A60" s="25"/>
      <c r="B60" s="7" t="s">
        <v>74</v>
      </c>
      <c r="C60" s="1" t="s">
        <v>152</v>
      </c>
      <c r="D60" s="9" t="s">
        <v>153</v>
      </c>
      <c r="E60" s="1" t="s">
        <v>154</v>
      </c>
      <c r="F60" s="47" t="s">
        <v>155</v>
      </c>
      <c r="G60" s="16" t="s">
        <v>156</v>
      </c>
      <c r="H60" s="11">
        <v>136.99</v>
      </c>
      <c r="I60" s="40" t="s">
        <v>157</v>
      </c>
      <c r="J60" s="1" t="s">
        <v>158</v>
      </c>
    </row>
    <row r="61" spans="1:10" x14ac:dyDescent="0.2">
      <c r="A61" s="25"/>
      <c r="B61" s="7" t="s">
        <v>74</v>
      </c>
      <c r="C61" s="1" t="s">
        <v>159</v>
      </c>
      <c r="D61" s="9" t="s">
        <v>160</v>
      </c>
      <c r="E61" s="1" t="s">
        <v>20</v>
      </c>
      <c r="F61" s="47" t="s">
        <v>161</v>
      </c>
      <c r="G61" s="1" t="s">
        <v>162</v>
      </c>
      <c r="H61" s="11">
        <v>82.95</v>
      </c>
      <c r="I61" s="40" t="s">
        <v>163</v>
      </c>
      <c r="J61" s="1" t="s">
        <v>164</v>
      </c>
    </row>
    <row r="62" spans="1:10" s="30" customFormat="1" x14ac:dyDescent="0.2">
      <c r="A62" s="33"/>
      <c r="B62" s="34" t="s">
        <v>165</v>
      </c>
      <c r="C62" s="35"/>
      <c r="D62" s="36"/>
      <c r="E62" s="35"/>
      <c r="F62" s="51"/>
      <c r="G62" s="35"/>
      <c r="H62" s="37">
        <v>30</v>
      </c>
      <c r="I62" s="44"/>
      <c r="J62" s="35"/>
    </row>
    <row r="63" spans="1:10" s="30" customFormat="1" x14ac:dyDescent="0.2">
      <c r="A63" s="28"/>
      <c r="B63" s="29" t="s">
        <v>165</v>
      </c>
      <c r="C63" s="30" t="s">
        <v>212</v>
      </c>
      <c r="D63" s="31" t="s">
        <v>213</v>
      </c>
      <c r="E63" s="30" t="s">
        <v>214</v>
      </c>
      <c r="F63" s="50" t="s">
        <v>13</v>
      </c>
      <c r="G63" s="30" t="s">
        <v>73</v>
      </c>
      <c r="H63" s="32">
        <v>30</v>
      </c>
      <c r="I63" s="43" t="s">
        <v>166</v>
      </c>
      <c r="J63" s="30" t="s">
        <v>167</v>
      </c>
    </row>
    <row r="64" spans="1:10" x14ac:dyDescent="0.2">
      <c r="A64" s="24"/>
      <c r="B64" s="13" t="s">
        <v>168</v>
      </c>
      <c r="C64" s="3"/>
      <c r="D64" s="14"/>
      <c r="E64" s="3"/>
      <c r="F64" s="49"/>
      <c r="G64" s="3"/>
      <c r="H64" s="15">
        <f>SUM(H65:H77)</f>
        <v>1819.04</v>
      </c>
      <c r="I64" s="41"/>
      <c r="J64" s="3"/>
    </row>
    <row r="65" spans="1:10" x14ac:dyDescent="0.2">
      <c r="A65" s="25"/>
      <c r="B65" s="7" t="s">
        <v>168</v>
      </c>
      <c r="C65" s="1" t="s">
        <v>169</v>
      </c>
      <c r="D65" s="9" t="s">
        <v>170</v>
      </c>
      <c r="E65" s="1" t="s">
        <v>20</v>
      </c>
      <c r="F65" s="47" t="s">
        <v>171</v>
      </c>
      <c r="G65" s="1" t="s">
        <v>172</v>
      </c>
      <c r="H65" s="11">
        <v>246.41</v>
      </c>
      <c r="I65" s="40" t="s">
        <v>173</v>
      </c>
      <c r="J65" s="1" t="s">
        <v>174</v>
      </c>
    </row>
    <row r="66" spans="1:10" x14ac:dyDescent="0.2">
      <c r="A66" s="25"/>
      <c r="B66" s="7" t="s">
        <v>168</v>
      </c>
      <c r="C66" s="1" t="s">
        <v>169</v>
      </c>
      <c r="D66" s="9" t="s">
        <v>170</v>
      </c>
      <c r="E66" s="1" t="s">
        <v>20</v>
      </c>
      <c r="F66" s="47" t="s">
        <v>175</v>
      </c>
      <c r="G66" s="1" t="s">
        <v>176</v>
      </c>
      <c r="H66" s="11">
        <v>81.12</v>
      </c>
      <c r="I66" s="40" t="s">
        <v>177</v>
      </c>
      <c r="J66" s="1" t="s">
        <v>178</v>
      </c>
    </row>
    <row r="67" spans="1:10" x14ac:dyDescent="0.2">
      <c r="A67" s="25"/>
      <c r="B67" s="7" t="s">
        <v>168</v>
      </c>
      <c r="C67" s="1" t="s">
        <v>179</v>
      </c>
      <c r="D67" s="9" t="s">
        <v>180</v>
      </c>
      <c r="E67" s="1" t="s">
        <v>181</v>
      </c>
      <c r="F67" s="47" t="s">
        <v>182</v>
      </c>
      <c r="G67" s="1" t="s">
        <v>183</v>
      </c>
      <c r="H67" s="11">
        <v>124.43</v>
      </c>
      <c r="I67" s="40" t="s">
        <v>102</v>
      </c>
      <c r="J67" s="1" t="s">
        <v>103</v>
      </c>
    </row>
    <row r="68" spans="1:10" x14ac:dyDescent="0.2">
      <c r="A68" s="25"/>
      <c r="B68" s="7" t="s">
        <v>168</v>
      </c>
      <c r="C68" s="1" t="s">
        <v>184</v>
      </c>
      <c r="D68" s="9" t="s">
        <v>185</v>
      </c>
      <c r="E68" s="1" t="s">
        <v>186</v>
      </c>
      <c r="F68" s="47" t="s">
        <v>187</v>
      </c>
      <c r="G68" s="1" t="s">
        <v>188</v>
      </c>
      <c r="H68" s="11">
        <v>10.62</v>
      </c>
      <c r="I68" s="40" t="s">
        <v>189</v>
      </c>
      <c r="J68" s="1" t="s">
        <v>190</v>
      </c>
    </row>
    <row r="69" spans="1:10" x14ac:dyDescent="0.2">
      <c r="A69" s="25"/>
      <c r="B69" s="7" t="s">
        <v>168</v>
      </c>
      <c r="C69" s="1" t="s">
        <v>53</v>
      </c>
      <c r="D69" s="9" t="s">
        <v>54</v>
      </c>
      <c r="E69" s="1" t="s">
        <v>55</v>
      </c>
      <c r="F69" s="47" t="s">
        <v>191</v>
      </c>
      <c r="G69" s="1" t="s">
        <v>192</v>
      </c>
      <c r="H69" s="11">
        <v>400</v>
      </c>
      <c r="I69" s="40" t="s">
        <v>130</v>
      </c>
      <c r="J69" s="1" t="s">
        <v>131</v>
      </c>
    </row>
    <row r="70" spans="1:10" x14ac:dyDescent="0.2">
      <c r="A70" s="25"/>
      <c r="B70" s="7" t="s">
        <v>168</v>
      </c>
      <c r="C70" s="1" t="s">
        <v>193</v>
      </c>
      <c r="D70" s="9" t="s">
        <v>194</v>
      </c>
      <c r="E70" s="1" t="s">
        <v>195</v>
      </c>
      <c r="F70" s="47" t="s">
        <v>196</v>
      </c>
      <c r="G70" s="1" t="s">
        <v>197</v>
      </c>
      <c r="H70" s="11">
        <v>33.75</v>
      </c>
      <c r="I70" s="40" t="s">
        <v>102</v>
      </c>
      <c r="J70" s="1" t="s">
        <v>103</v>
      </c>
    </row>
    <row r="71" spans="1:10" x14ac:dyDescent="0.2">
      <c r="A71" s="25"/>
      <c r="B71" s="7" t="s">
        <v>168</v>
      </c>
      <c r="C71" s="1" t="s">
        <v>198</v>
      </c>
      <c r="D71" s="9" t="s">
        <v>199</v>
      </c>
      <c r="E71" s="1" t="s">
        <v>20</v>
      </c>
      <c r="F71" s="47" t="s">
        <v>200</v>
      </c>
      <c r="G71" s="1" t="s">
        <v>201</v>
      </c>
      <c r="H71" s="11">
        <v>100</v>
      </c>
      <c r="I71" s="40" t="s">
        <v>202</v>
      </c>
      <c r="J71" s="1" t="s">
        <v>203</v>
      </c>
    </row>
    <row r="72" spans="1:10" x14ac:dyDescent="0.2">
      <c r="A72" s="25"/>
      <c r="B72" s="7" t="s">
        <v>168</v>
      </c>
      <c r="C72" s="30" t="s">
        <v>212</v>
      </c>
      <c r="D72" s="31" t="s">
        <v>213</v>
      </c>
      <c r="E72" s="30" t="s">
        <v>214</v>
      </c>
      <c r="F72" s="47" t="s">
        <v>236</v>
      </c>
      <c r="G72" s="1" t="s">
        <v>228</v>
      </c>
      <c r="H72" s="11">
        <v>261.25</v>
      </c>
      <c r="I72" s="40" t="s">
        <v>234</v>
      </c>
      <c r="J72" s="1" t="s">
        <v>235</v>
      </c>
    </row>
    <row r="73" spans="1:10" x14ac:dyDescent="0.2">
      <c r="A73" s="25"/>
      <c r="B73" s="7" t="s">
        <v>168</v>
      </c>
      <c r="C73" s="30" t="s">
        <v>212</v>
      </c>
      <c r="D73" s="31" t="s">
        <v>213</v>
      </c>
      <c r="E73" s="30" t="s">
        <v>214</v>
      </c>
      <c r="F73" s="47" t="s">
        <v>236</v>
      </c>
      <c r="G73" s="1" t="s">
        <v>229</v>
      </c>
      <c r="H73" s="11">
        <v>336</v>
      </c>
      <c r="I73" s="40" t="s">
        <v>234</v>
      </c>
      <c r="J73" s="1" t="s">
        <v>235</v>
      </c>
    </row>
    <row r="74" spans="1:10" x14ac:dyDescent="0.2">
      <c r="A74" s="25"/>
      <c r="B74" s="7" t="s">
        <v>168</v>
      </c>
      <c r="C74" s="30" t="s">
        <v>212</v>
      </c>
      <c r="D74" s="31" t="s">
        <v>213</v>
      </c>
      <c r="E74" s="30" t="s">
        <v>214</v>
      </c>
      <c r="F74" s="47" t="s">
        <v>236</v>
      </c>
      <c r="G74" s="1" t="s">
        <v>230</v>
      </c>
      <c r="H74" s="11">
        <v>81.81</v>
      </c>
      <c r="I74" s="40" t="s">
        <v>234</v>
      </c>
      <c r="J74" s="1" t="s">
        <v>235</v>
      </c>
    </row>
    <row r="75" spans="1:10" x14ac:dyDescent="0.2">
      <c r="A75" s="25"/>
      <c r="B75" s="7" t="s">
        <v>168</v>
      </c>
      <c r="C75" s="30" t="s">
        <v>212</v>
      </c>
      <c r="D75" s="31" t="s">
        <v>213</v>
      </c>
      <c r="E75" s="30" t="s">
        <v>214</v>
      </c>
      <c r="F75" s="47" t="s">
        <v>236</v>
      </c>
      <c r="G75" s="1" t="s">
        <v>231</v>
      </c>
      <c r="H75" s="11">
        <v>1.75</v>
      </c>
      <c r="I75" s="40" t="s">
        <v>234</v>
      </c>
      <c r="J75" s="1" t="s">
        <v>235</v>
      </c>
    </row>
    <row r="76" spans="1:10" x14ac:dyDescent="0.2">
      <c r="A76" s="25"/>
      <c r="B76" s="7" t="s">
        <v>168</v>
      </c>
      <c r="C76" s="30" t="s">
        <v>212</v>
      </c>
      <c r="D76" s="31" t="s">
        <v>213</v>
      </c>
      <c r="E76" s="30" t="s">
        <v>214</v>
      </c>
      <c r="F76" s="47" t="s">
        <v>236</v>
      </c>
      <c r="G76" s="1" t="s">
        <v>232</v>
      </c>
      <c r="H76" s="11">
        <v>72.97</v>
      </c>
      <c r="I76" s="40" t="s">
        <v>234</v>
      </c>
      <c r="J76" s="1" t="s">
        <v>235</v>
      </c>
    </row>
    <row r="77" spans="1:10" x14ac:dyDescent="0.2">
      <c r="A77" s="25"/>
      <c r="B77" s="7" t="s">
        <v>168</v>
      </c>
      <c r="C77" s="30" t="s">
        <v>212</v>
      </c>
      <c r="D77" s="31" t="s">
        <v>213</v>
      </c>
      <c r="E77" s="30" t="s">
        <v>214</v>
      </c>
      <c r="F77" s="47" t="s">
        <v>236</v>
      </c>
      <c r="G77" s="1" t="s">
        <v>233</v>
      </c>
      <c r="H77" s="11">
        <v>68.930000000000007</v>
      </c>
      <c r="I77" s="40" t="s">
        <v>234</v>
      </c>
      <c r="J77" s="1" t="s">
        <v>235</v>
      </c>
    </row>
    <row r="78" spans="1:10" x14ac:dyDescent="0.2">
      <c r="A78" s="24"/>
      <c r="B78" s="13" t="s">
        <v>204</v>
      </c>
      <c r="C78" s="3"/>
      <c r="D78" s="14"/>
      <c r="E78" s="3"/>
      <c r="F78" s="49"/>
      <c r="G78" s="3"/>
      <c r="H78" s="15">
        <f>SUM(H79)</f>
        <v>163</v>
      </c>
      <c r="I78" s="41"/>
      <c r="J78" s="3"/>
    </row>
    <row r="79" spans="1:10" x14ac:dyDescent="0.2">
      <c r="A79" s="25"/>
      <c r="B79" s="7" t="s">
        <v>204</v>
      </c>
      <c r="D79" s="9" t="s">
        <v>12</v>
      </c>
      <c r="F79" s="47" t="s">
        <v>13</v>
      </c>
      <c r="G79" s="1" t="s">
        <v>205</v>
      </c>
      <c r="H79" s="11">
        <v>163</v>
      </c>
      <c r="I79" s="40" t="s">
        <v>15</v>
      </c>
      <c r="J79" s="1" t="s">
        <v>16</v>
      </c>
    </row>
    <row r="80" spans="1:10" x14ac:dyDescent="0.2">
      <c r="A80" s="26"/>
      <c r="B80" s="17"/>
      <c r="C80" s="4"/>
      <c r="D80" s="18"/>
      <c r="E80" s="4"/>
      <c r="F80" s="52"/>
      <c r="G80" s="4"/>
      <c r="H80" s="19">
        <f>SUM(H11+H14+H22+H31+H33+H35+H42+H62+H64+H78)</f>
        <v>88791.519999999975</v>
      </c>
      <c r="I80" s="45"/>
      <c r="J80" s="4"/>
    </row>
    <row r="81" spans="1:10" x14ac:dyDescent="0.2">
      <c r="A81" s="27"/>
      <c r="B81" s="21"/>
      <c r="C81" s="20"/>
      <c r="D81" s="22"/>
      <c r="E81" s="20"/>
      <c r="F81" s="53"/>
      <c r="G81" s="20"/>
      <c r="H81" s="23"/>
      <c r="I81" s="46"/>
      <c r="J81" s="20"/>
    </row>
    <row r="83" spans="1:10" x14ac:dyDescent="0.2">
      <c r="B83" s="7" t="s">
        <v>211</v>
      </c>
    </row>
    <row r="84" spans="1:10" x14ac:dyDescent="0.2">
      <c r="B84" s="7" t="s">
        <v>209</v>
      </c>
    </row>
    <row r="85" spans="1:10" x14ac:dyDescent="0.2">
      <c r="B85" s="7" t="s">
        <v>210</v>
      </c>
    </row>
  </sheetData>
  <mergeCells count="1">
    <mergeCell ref="A6:J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 datumima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Contabile</dc:creator>
  <cp:lastModifiedBy>Contabile</cp:lastModifiedBy>
  <cp:lastPrinted>2024-03-19T09:54:21Z</cp:lastPrinted>
  <dcterms:created xsi:type="dcterms:W3CDTF">2024-03-18T12:13:14Z</dcterms:created>
  <dcterms:modified xsi:type="dcterms:W3CDTF">2024-03-19T09:55:27Z</dcterms:modified>
</cp:coreProperties>
</file>